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Рябкова М.В\Корпоративный контроль\"/>
    </mc:Choice>
  </mc:AlternateContent>
  <xr:revisionPtr revIDLastSave="0" documentId="13_ncr:1_{04921366-BE03-458F-9ABD-59F992742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рт202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7" i="1"/>
  <c r="L8" i="1"/>
  <c r="L9" i="1"/>
  <c r="L29" i="1"/>
  <c r="L30" i="1"/>
  <c r="L31" i="1"/>
  <c r="L40" i="1"/>
  <c r="K4" i="1"/>
  <c r="K5" i="1"/>
  <c r="K7" i="1"/>
  <c r="K8" i="1"/>
  <c r="K9" i="1"/>
  <c r="K29" i="1"/>
  <c r="K30" i="1"/>
  <c r="K31" i="1"/>
  <c r="K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D4" i="1"/>
  <c r="D5" i="1"/>
  <c r="D7" i="1"/>
  <c r="D8" i="1"/>
  <c r="D9" i="1"/>
  <c r="D29" i="1"/>
  <c r="D30" i="1"/>
  <c r="D31" i="1"/>
  <c r="D40" i="1"/>
  <c r="C4" i="1"/>
  <c r="C5" i="1"/>
  <c r="C7" i="1"/>
  <c r="C8" i="1"/>
  <c r="C9" i="1"/>
  <c r="C29" i="1"/>
  <c r="C30" i="1"/>
  <c r="C31" i="1"/>
  <c r="C40" i="1"/>
  <c r="B4" i="1"/>
  <c r="B5" i="1"/>
  <c r="B7" i="1"/>
  <c r="B8" i="1"/>
  <c r="B9" i="1"/>
  <c r="B29" i="1"/>
  <c r="B30" i="1"/>
  <c r="B31" i="1"/>
  <c r="B40" i="1"/>
  <c r="A4" i="1"/>
  <c r="A5" i="1"/>
  <c r="A7" i="1"/>
  <c r="A8" i="1"/>
  <c r="A9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<sst xmlns="http://schemas.openxmlformats.org/spreadsheetml/2006/main" count="31" uniqueCount="23">
  <si>
    <t>Предмет контракта</t>
  </si>
  <si>
    <t>Цена контракта</t>
  </si>
  <si>
    <t>Информация о поставщиках (исполнителях, подрядчиках) по контракту: наименование юридического лица (ф.и.о. физического лица)</t>
  </si>
  <si>
    <t>Дата исполнения контракта: по контракту</t>
  </si>
  <si>
    <t>наименование товаров, работ, услуг</t>
  </si>
  <si>
    <t xml:space="preserve"> цена за единицу, рублей</t>
  </si>
  <si>
    <t>Единица измерения</t>
  </si>
  <si>
    <t>номер</t>
  </si>
  <si>
    <t>дата</t>
  </si>
  <si>
    <t>Контракт</t>
  </si>
  <si>
    <t xml:space="preserve"> количество поставленных товаров, выполненных работ, оказанных услуг</t>
  </si>
  <si>
    <t xml:space="preserve"> сумма, рублей</t>
  </si>
  <si>
    <t>Начальная максимальная цена</t>
  </si>
  <si>
    <t>срок поставки</t>
  </si>
  <si>
    <t>Объект закупки</t>
  </si>
  <si>
    <t>шт</t>
  </si>
  <si>
    <t>м3</t>
  </si>
  <si>
    <t>мг</t>
  </si>
  <si>
    <t>по заявке заказчика</t>
  </si>
  <si>
    <t>Корпоративный контроль   КОГБУЗ"Котельничская ЦРБ"  за январь 2023г.</t>
  </si>
  <si>
    <t>месяц</t>
  </si>
  <si>
    <t>усл.ед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</si>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</sst>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" fontId="0" fillId="0" borderId="14" xfId="0" applyNumberFormat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17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18" fillId="0" borderId="13" xfId="0" applyFont="1" applyBorder="1" applyAlignment="1">
      <alignment horizontal="center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17" fontId="0" fillId="0" borderId="10" xfId="0" applyNumberFormat="1" applyBorder="1" applyAlignment="1">
      <alignment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ctSearch(1-9)_08.02.202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earch(1-9)_08.02.2023"/>
    </sheetNames>
    <sheetDataSet>
      <sheetData sheetId="0">
        <row r="2">
          <cell r="L2">
            <v>44957</v>
          </cell>
          <cell r="M2" t="str">
            <v>'0340200003322016529/ТЭК'</v>
          </cell>
          <cell r="N2" t="str">
            <v>'Оказание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 КонсультантПлюс (в том числе специальной копией Системы КонсультантПлюс)'</v>
          </cell>
          <cell r="O2" t="str">
            <v>'133 488,00'</v>
          </cell>
          <cell r="T2" t="str">
            <v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 КонсультантПлюс (в том числе специальной копией Системы КонсультантПлюс)</v>
          </cell>
          <cell r="V2" t="str">
            <v>'11124.00      '</v>
          </cell>
          <cell r="W2" t="str">
            <v>'12'</v>
          </cell>
          <cell r="X2" t="str">
            <v>'133488.00'</v>
          </cell>
          <cell r="Y2" t="str">
            <v>ОБЩЕСТВО С ОГРАНИЧЕННОЙ ОТВЕТСТВЕННОСТЬЮ "КОНСУЛЬТАНТЧЕПЕЦК"</v>
          </cell>
          <cell r="AC2">
            <v>45261</v>
          </cell>
        </row>
        <row r="3">
          <cell r="L3">
            <v>44957</v>
          </cell>
          <cell r="M3" t="str">
            <v>'0340200003322016462/ТЭК'</v>
          </cell>
          <cell r="N3" t="str">
            <v>'Поставка изделий медицинского назначения'</v>
          </cell>
          <cell r="O3" t="str">
            <v>'14 476,00'</v>
          </cell>
          <cell r="T3" t="str">
            <v>Система для проведения забора крови/внутривенной инфузии</v>
          </cell>
          <cell r="V3" t="str">
            <v>'7.23      '</v>
          </cell>
          <cell r="W3" t="str">
            <v>'400'</v>
          </cell>
          <cell r="X3" t="str">
            <v>'2892.00'</v>
          </cell>
          <cell r="Y3" t="str">
            <v>ОБЩЕСТВО С ОГРАНИЧЕННОЙ ОТВЕТСТВЕННОСТЬЮ "ВЕНТЭКО"</v>
          </cell>
          <cell r="AC3">
            <v>45108</v>
          </cell>
        </row>
        <row r="4">
          <cell r="T4" t="str">
            <v>Система для проведения забора крови/внутривенной инфузии</v>
          </cell>
          <cell r="V4" t="str">
            <v>'7.24      '</v>
          </cell>
          <cell r="W4" t="str">
            <v>'1600'</v>
          </cell>
          <cell r="X4" t="str">
            <v>'11584.00'</v>
          </cell>
        </row>
        <row r="5">
          <cell r="L5">
            <v>44953</v>
          </cell>
          <cell r="M5" t="str">
            <v>'0340200003322015959/РТС'</v>
          </cell>
          <cell r="N5" t="str">
            <v>'Оказание услуг по обязательному страхованию гражданской ответственности владельцев транспортных средств (ОСАГО)'</v>
          </cell>
          <cell r="O5" t="str">
            <v>'40 048,16'</v>
          </cell>
          <cell r="T5" t="str">
            <v>Оказание услуг по обязательному страхованию гражданской ответственности владельцев транспортных средств (ОСАГО)</v>
          </cell>
          <cell r="V5" t="str">
            <v>'40048.16      '</v>
          </cell>
          <cell r="W5" t="str">
            <v>'1'</v>
          </cell>
          <cell r="X5" t="str">
            <v>'40048.16'</v>
          </cell>
          <cell r="Y5" t="str">
            <v>СТРАХОВОЕ АКЦИОНЕРНОЕ ОБЩЕСТВО "ВСК"</v>
          </cell>
          <cell r="AC5">
            <v>45261</v>
          </cell>
        </row>
        <row r="6">
          <cell r="L6">
            <v>44936</v>
          </cell>
          <cell r="M6" t="str">
            <v>'0340200003322015673/НЭП'</v>
          </cell>
          <cell r="N6" t="str">
            <v>'Поставка изделий медицинского назначения (Лезвие скальпеля, одноразового использования)'</v>
          </cell>
          <cell r="O6" t="str">
            <v>'10 780,00'</v>
          </cell>
          <cell r="T6" t="str">
            <v xml:space="preserve">Лезвие скальпеля, одноразового использования </v>
          </cell>
          <cell r="V6" t="str">
            <v>'15.40      '</v>
          </cell>
          <cell r="W6" t="str">
            <v>'700'</v>
          </cell>
          <cell r="X6" t="str">
            <v>'10780.00'</v>
          </cell>
          <cell r="Y6" t="str">
            <v>ОБЩЕСТВО С ОГРАНИЧЕННОЙ ОТВЕТСТВЕННОСТЬЮ "ИНТЕГРА"</v>
          </cell>
          <cell r="AC6">
            <v>45261</v>
          </cell>
        </row>
        <row r="7">
          <cell r="L7">
            <v>44951</v>
          </cell>
          <cell r="M7" t="str">
            <v>'00556'</v>
          </cell>
          <cell r="N7" t="str">
            <v>'Оказание услуг по водоснабжению (МУП Водоканал Котельничского района)'</v>
          </cell>
          <cell r="O7" t="str">
            <v>'19 624,52'</v>
          </cell>
          <cell r="T7" t="str">
            <v>Оказание услуг по водоснабжению (Комсомольская   амбулатория)</v>
          </cell>
          <cell r="V7" t="str">
            <v>'84.83      '</v>
          </cell>
          <cell r="W7" t="str">
            <v>'38'</v>
          </cell>
          <cell r="X7" t="str">
            <v>'3223.54'</v>
          </cell>
          <cell r="Y7" t="str">
            <v>МУНИЦИПАЛЬНОЕ УНИТАРНОЕ ПРЕДПРИЯТИЕ " ВОДОКАНАЛ КОТЕЛЬНИЧСКОГО РАЙОНА"</v>
          </cell>
          <cell r="AC7">
            <v>45261</v>
          </cell>
        </row>
        <row r="8">
          <cell r="T8" t="str">
            <v>Оказание услуг по водоснабжению (Отворская  амбулатория)</v>
          </cell>
          <cell r="V8" t="str">
            <v>'80.16      '</v>
          </cell>
          <cell r="W8" t="str">
            <v>'2'</v>
          </cell>
          <cell r="X8" t="str">
            <v>'160.32'</v>
          </cell>
        </row>
        <row r="9">
          <cell r="T9" t="str">
            <v>Оказание услуг по водоснабжению (Покровский ФАП)</v>
          </cell>
          <cell r="V9" t="str">
            <v>'80.16      '</v>
          </cell>
          <cell r="W9" t="str">
            <v>'1'</v>
          </cell>
          <cell r="X9" t="str">
            <v>'80.16'</v>
          </cell>
        </row>
        <row r="10">
          <cell r="T10" t="str">
            <v>Оказание услуг по водоснабжению (Ежихинский ФАП)</v>
          </cell>
          <cell r="V10" t="str">
            <v>'80.16      '</v>
          </cell>
          <cell r="W10" t="str">
            <v>'1'</v>
          </cell>
          <cell r="X10" t="str">
            <v>'80.16'</v>
          </cell>
        </row>
        <row r="11">
          <cell r="T11" t="str">
            <v>Оказание услуг по водоснабжению (Карпушинский ФАП)</v>
          </cell>
          <cell r="V11" t="str">
            <v>'80.16      '</v>
          </cell>
          <cell r="W11" t="str">
            <v>'1'</v>
          </cell>
          <cell r="X11" t="str">
            <v>'80.16'</v>
          </cell>
        </row>
        <row r="12">
          <cell r="T12" t="str">
            <v>Оказание услуг по водоснабжению (Вишкильский ФАП)</v>
          </cell>
          <cell r="V12" t="str">
            <v>'80.16      '</v>
          </cell>
          <cell r="W12" t="str">
            <v>'1'</v>
          </cell>
          <cell r="X12" t="str">
            <v>'80.16'</v>
          </cell>
        </row>
        <row r="13">
          <cell r="T13" t="str">
            <v>Оказание услуг по водоснабжению (Шалеевский ФАП</v>
          </cell>
          <cell r="V13" t="str">
            <v>'80.16      '</v>
          </cell>
          <cell r="W13" t="str">
            <v>'1'</v>
          </cell>
          <cell r="X13" t="str">
            <v>'80.16'</v>
          </cell>
        </row>
        <row r="14">
          <cell r="T14" t="str">
            <v>Оказание услуг по водоснабжению (Отделение ВОП  п. Юбилейный)</v>
          </cell>
          <cell r="V14" t="str">
            <v>'80.16      '</v>
          </cell>
          <cell r="W14" t="str">
            <v>'3'</v>
          </cell>
          <cell r="X14" t="str">
            <v>'240.48'</v>
          </cell>
        </row>
        <row r="15">
          <cell r="T15" t="str">
            <v>Оказание услуг по водоснабжению (Комсомольская   амбулатория)</v>
          </cell>
          <cell r="V15" t="str">
            <v>'80.16      '</v>
          </cell>
          <cell r="W15" t="str">
            <v>'2'</v>
          </cell>
          <cell r="X15" t="str">
            <v>'160.32'</v>
          </cell>
        </row>
        <row r="16">
          <cell r="T16" t="str">
            <v>Оказание услуг по водоснабжению (Отворская  амбулатория)</v>
          </cell>
          <cell r="V16" t="str">
            <v>'84.83      '</v>
          </cell>
          <cell r="W16" t="str">
            <v>'26'</v>
          </cell>
          <cell r="X16" t="str">
            <v>'2205.58'</v>
          </cell>
        </row>
        <row r="17">
          <cell r="T17" t="str">
            <v>Оказание услуг по водоснабжению (Покровский ФАП)</v>
          </cell>
          <cell r="V17" t="str">
            <v>'84.83      '</v>
          </cell>
          <cell r="W17" t="str">
            <v>'14'</v>
          </cell>
          <cell r="X17" t="str">
            <v>'1187.62'</v>
          </cell>
        </row>
        <row r="18">
          <cell r="T18" t="str">
            <v>Оказание услуг по водоснабжению (Кардаковский ФАП)</v>
          </cell>
          <cell r="V18" t="str">
            <v>'84.83      '</v>
          </cell>
          <cell r="W18" t="str">
            <v>'9'</v>
          </cell>
          <cell r="X18" t="str">
            <v>'763.47'</v>
          </cell>
        </row>
        <row r="19">
          <cell r="T19" t="str">
            <v>Оказание услуг по водоснабжению (Ежихинский ФАП)</v>
          </cell>
          <cell r="V19" t="str">
            <v>'84.83      '</v>
          </cell>
          <cell r="W19" t="str">
            <v>'14'</v>
          </cell>
          <cell r="X19" t="str">
            <v>'1187.62'</v>
          </cell>
        </row>
        <row r="20">
          <cell r="T20" t="str">
            <v>Оказание услуг по водоснабжению (Карпушинский ФАП)</v>
          </cell>
          <cell r="V20" t="str">
            <v>'84.83      '</v>
          </cell>
          <cell r="W20" t="str">
            <v>'13'</v>
          </cell>
          <cell r="X20" t="str">
            <v>'1102.79'</v>
          </cell>
        </row>
        <row r="21">
          <cell r="T21" t="str">
            <v>Оказание услуг по водоснабжению (Чистопольский ФАП)</v>
          </cell>
          <cell r="V21" t="str">
            <v>'84.83      '</v>
          </cell>
          <cell r="W21" t="str">
            <v>'4'</v>
          </cell>
          <cell r="X21" t="str">
            <v>'339.32'</v>
          </cell>
        </row>
        <row r="22">
          <cell r="T22" t="str">
            <v>Оказание услуг по водоснабжению (Вишкильский ФАП)</v>
          </cell>
          <cell r="V22" t="str">
            <v>'84.83      '</v>
          </cell>
          <cell r="W22" t="str">
            <v>'19'</v>
          </cell>
          <cell r="X22" t="str">
            <v>'1611.77'</v>
          </cell>
        </row>
        <row r="23">
          <cell r="T23" t="str">
            <v>Оказание услуг по водоснабжению (Шалеевский ФАП)</v>
          </cell>
          <cell r="V23" t="str">
            <v>'84.83      '</v>
          </cell>
          <cell r="W23" t="str">
            <v>'17'</v>
          </cell>
          <cell r="X23" t="str">
            <v>'1442.11'</v>
          </cell>
        </row>
        <row r="24">
          <cell r="T24" t="str">
            <v>Оказание услуг по водоснабжению (Сретенский ФАП)</v>
          </cell>
          <cell r="V24" t="str">
            <v>'84.83      '</v>
          </cell>
          <cell r="W24" t="str">
            <v>'9'</v>
          </cell>
          <cell r="X24" t="str">
            <v>'763.47'</v>
          </cell>
        </row>
        <row r="25">
          <cell r="T25" t="str">
            <v>Оказание услуг по водоснабжению (Спасский ФАП)</v>
          </cell>
          <cell r="V25" t="str">
            <v>'84.83      '</v>
          </cell>
          <cell r="W25" t="str">
            <v>'9'</v>
          </cell>
          <cell r="X25" t="str">
            <v>'763.47'</v>
          </cell>
        </row>
        <row r="26">
          <cell r="T26" t="str">
            <v>Оказание услуг по водоснабжению (Отделение ВОП  п. Юбилейный)</v>
          </cell>
          <cell r="V26" t="str">
            <v>'84.83      '</v>
          </cell>
          <cell r="W26" t="str">
            <v>'48'</v>
          </cell>
          <cell r="X26" t="str">
            <v>'4071.84'</v>
          </cell>
        </row>
        <row r="27">
          <cell r="L27">
            <v>44935</v>
          </cell>
          <cell r="M27" t="str">
            <v>'0340200003322015874/НЭП'</v>
          </cell>
          <cell r="N27" t="str">
            <v>'Оказание услуг по механизированной уборке снега'</v>
          </cell>
          <cell r="O27" t="str">
            <v>'100 000,00'</v>
          </cell>
          <cell r="T27" t="str">
            <v>Оказание услуг по механизированной уборке снега</v>
          </cell>
          <cell r="V27" t="str">
            <v>'2000.00      '</v>
          </cell>
          <cell r="W27" t="str">
            <v>'50'</v>
          </cell>
          <cell r="X27" t="str">
            <v>'100000.00'</v>
          </cell>
          <cell r="Y27" t="str">
            <v>Балыбердин Леонидович Дмитрий</v>
          </cell>
          <cell r="AC27">
            <v>45413</v>
          </cell>
        </row>
        <row r="28">
          <cell r="L28">
            <v>44942</v>
          </cell>
          <cell r="M28" t="str">
            <v>'0340200003322014710/ТЭК'</v>
          </cell>
          <cell r="N28" t="str">
            <v>'Поставка лекарственного препарата (Цефтриаксон)'</v>
          </cell>
          <cell r="O28" t="str">
            <v>'238 800,00'</v>
          </cell>
          <cell r="T28" t="str">
            <v>ЦЕФТРИАКСОН</v>
          </cell>
          <cell r="V28" t="str">
            <v>'0.02      '</v>
          </cell>
          <cell r="W28" t="str">
            <v>'12000000'</v>
          </cell>
          <cell r="X28" t="str">
            <v>'238800.00'</v>
          </cell>
          <cell r="Y28" t="str">
            <v>ОБЩЕСТВО С ОГРАНИЧЕННОЙ ОТВЕТСТВЕННОСТЬЮ "НОРД-ФАРМ"</v>
          </cell>
          <cell r="AC28">
            <v>45261</v>
          </cell>
        </row>
        <row r="29">
          <cell r="L29">
            <v>44938</v>
          </cell>
          <cell r="M29" t="str">
            <v>'0340200003322015810/РТС'</v>
          </cell>
          <cell r="N29" t="str">
            <v>'Поставка лекарственных препаратов'</v>
          </cell>
          <cell r="O29" t="str">
            <v>'34 513,10'</v>
          </cell>
          <cell r="T29" t="str">
            <v>СПИРОНОЛАКТОН</v>
          </cell>
          <cell r="V29" t="str">
            <v>'2.85      '</v>
          </cell>
          <cell r="W29" t="str">
            <v>'1600'</v>
          </cell>
          <cell r="X29" t="str">
            <v>'4560.00'</v>
          </cell>
          <cell r="Y29" t="str">
            <v>КИРОВСКОЕ ОБЛАСТНОЕ ГОСУДАРСТВЕННОЕ УНИТАРНОЕ ПРЕДПРИЯТИЕ " АПТЕЧНЫЙ СКЛАД "</v>
          </cell>
          <cell r="AC29">
            <v>45261</v>
          </cell>
        </row>
        <row r="30">
          <cell r="L30">
            <v>44938</v>
          </cell>
          <cell r="T30" t="str">
            <v>МОКСОНИДИН</v>
          </cell>
          <cell r="V30" t="str">
            <v>'1.57      '</v>
          </cell>
          <cell r="W30" t="str">
            <v>'1190'</v>
          </cell>
          <cell r="X30" t="str">
            <v>'1870.00'</v>
          </cell>
        </row>
        <row r="31">
          <cell r="L31">
            <v>44938</v>
          </cell>
          <cell r="T31" t="str">
            <v>МЕТФОРМИН</v>
          </cell>
          <cell r="V31" t="str">
            <v>'2.77      '</v>
          </cell>
          <cell r="W31" t="str">
            <v>'1800'</v>
          </cell>
          <cell r="X31" t="str">
            <v>'4992.00'</v>
          </cell>
        </row>
        <row r="32">
          <cell r="L32">
            <v>44938</v>
          </cell>
          <cell r="T32" t="str">
            <v>МЕТОПРОЛОЛ</v>
          </cell>
          <cell r="V32" t="str">
            <v>'1.86      '</v>
          </cell>
          <cell r="W32" t="str">
            <v>'600'</v>
          </cell>
          <cell r="X32" t="str">
            <v>'1118.00'</v>
          </cell>
        </row>
        <row r="33">
          <cell r="L33">
            <v>44938</v>
          </cell>
          <cell r="T33" t="str">
            <v>ЛОЗАРТАН</v>
          </cell>
          <cell r="V33" t="str">
            <v>'1.91      '</v>
          </cell>
          <cell r="W33" t="str">
            <v>'2400'</v>
          </cell>
          <cell r="X33" t="str">
            <v>'4584.00'</v>
          </cell>
        </row>
        <row r="34">
          <cell r="L34">
            <v>44938</v>
          </cell>
          <cell r="T34" t="str">
            <v>КЛОПИДОГРЕЛ</v>
          </cell>
          <cell r="V34" t="str">
            <v>'20.00      '</v>
          </cell>
          <cell r="W34" t="str">
            <v>'300'</v>
          </cell>
          <cell r="X34" t="str">
            <v>'6000.01'</v>
          </cell>
        </row>
        <row r="35">
          <cell r="L35">
            <v>44938</v>
          </cell>
          <cell r="T35" t="str">
            <v>ИНДАПАМИД</v>
          </cell>
          <cell r="V35" t="str">
            <v>'1.08      '</v>
          </cell>
          <cell r="W35" t="str">
            <v>'3300'</v>
          </cell>
          <cell r="X35" t="str">
            <v>'3553.00'</v>
          </cell>
        </row>
        <row r="36">
          <cell r="L36">
            <v>44938</v>
          </cell>
          <cell r="T36" t="str">
            <v>АТОРВАСТАТИН</v>
          </cell>
          <cell r="V36" t="str">
            <v>'1.76      '</v>
          </cell>
          <cell r="W36" t="str">
            <v>'3600'</v>
          </cell>
          <cell r="X36" t="str">
            <v>'6336.00'</v>
          </cell>
        </row>
        <row r="37">
          <cell r="L37">
            <v>44938</v>
          </cell>
          <cell r="T37" t="str">
            <v>АМЛОДИПИН</v>
          </cell>
          <cell r="V37" t="str">
            <v>'0.83      '</v>
          </cell>
          <cell r="W37" t="str">
            <v>'1800'</v>
          </cell>
          <cell r="X37" t="str">
            <v>'1500.00'</v>
          </cell>
        </row>
        <row r="38">
          <cell r="L38">
            <v>44936</v>
          </cell>
          <cell r="M38" t="str">
            <v>'0340200003322015863/ТЭК'</v>
          </cell>
          <cell r="N38" t="str">
            <v>'Поставка изделий медицинского назначения (Реагенты и карты для постановки пробы Кумбса и определения АВО - Rh - групповых принадлежностей)'</v>
          </cell>
          <cell r="O38" t="str">
            <v>'131 150,00'</v>
          </cell>
          <cell r="T38" t="str">
            <v>Реагенты для определения групп крови</v>
          </cell>
          <cell r="V38" t="str">
            <v>'9365.00      '</v>
          </cell>
          <cell r="W38" t="str">
            <v>'3'</v>
          </cell>
          <cell r="X38" t="str">
            <v>'28095.00'</v>
          </cell>
          <cell r="Y38" t="str">
            <v>ОБЩЕСТВО С ОГРАНИЧЕННОЙ ОТВЕТСТВЕННОСТЬЮ "ЛАБТРЕЙД"</v>
          </cell>
          <cell r="AC38">
            <v>45261</v>
          </cell>
        </row>
        <row r="39">
          <cell r="T39" t="str">
            <v>Реагенты для определения групп крови</v>
          </cell>
          <cell r="V39" t="str">
            <v>'9365.00      '</v>
          </cell>
          <cell r="W39" t="str">
            <v>'1'</v>
          </cell>
          <cell r="X39" t="str">
            <v>'9365.00'</v>
          </cell>
        </row>
        <row r="40">
          <cell r="T40" t="str">
            <v>Реагенты для типирования антигенов эритроцитов и выявления антиэритроцитарных антител</v>
          </cell>
          <cell r="V40" t="str">
            <v>'13735.00      '</v>
          </cell>
          <cell r="W40" t="str">
            <v>'1'</v>
          </cell>
          <cell r="X40" t="str">
            <v>'13735.00'</v>
          </cell>
        </row>
        <row r="41">
          <cell r="T41" t="str">
            <v>Реагенты для типирования антигенов эритроцитов и выявления антиэритроцитарных антител</v>
          </cell>
          <cell r="V41" t="str">
            <v>'27720.00      '</v>
          </cell>
          <cell r="W41" t="str">
            <v>'2'</v>
          </cell>
          <cell r="X41" t="str">
            <v>'55440.00'</v>
          </cell>
        </row>
        <row r="42">
          <cell r="T42" t="str">
            <v>Реагенты для типирования антигенов эритроцитов и выявления антиэритроцитарных антител</v>
          </cell>
          <cell r="V42" t="str">
            <v>'24515.00      '</v>
          </cell>
          <cell r="W42" t="str">
            <v>'1'</v>
          </cell>
          <cell r="X42" t="str">
            <v>'24515.00'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topLeftCell="A31" workbookViewId="0">
      <selection activeCell="K47" sqref="K47"/>
    </sheetView>
  </sheetViews>
  <sheetFormatPr defaultRowHeight="15" x14ac:dyDescent="0.25"/>
  <cols>
    <col min="1" max="1" width="12.42578125" customWidth="1"/>
    <col min="2" max="2" width="25.42578125" customWidth="1"/>
    <col min="3" max="3" width="31.5703125" customWidth="1"/>
    <col min="4" max="4" width="15.140625" customWidth="1"/>
    <col min="5" max="5" width="41.28515625" customWidth="1"/>
    <col min="6" max="6" width="10.5703125" customWidth="1"/>
    <col min="7" max="7" width="12.7109375" customWidth="1"/>
    <col min="8" max="8" width="18.28515625" customWidth="1"/>
    <col min="9" max="9" width="12.42578125" customWidth="1"/>
    <col min="10" max="10" width="13.28515625" customWidth="1"/>
    <col min="11" max="11" width="26" customWidth="1"/>
    <col min="12" max="12" width="15" customWidth="1"/>
    <col min="13" max="13" width="10.42578125" customWidth="1"/>
  </cols>
  <sheetData>
    <row r="1" spans="1:13" ht="21" x14ac:dyDescent="0.3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5" t="s">
        <v>9</v>
      </c>
      <c r="B2" s="16"/>
      <c r="C2" s="15" t="s">
        <v>14</v>
      </c>
      <c r="D2" s="17"/>
      <c r="E2" s="17"/>
      <c r="F2" s="17"/>
      <c r="G2" s="17"/>
      <c r="H2" s="17"/>
      <c r="I2" s="17"/>
      <c r="J2" s="17"/>
      <c r="K2" s="17"/>
      <c r="L2" s="17"/>
      <c r="M2" s="16"/>
    </row>
    <row r="3" spans="1:13" ht="105" x14ac:dyDescent="0.25">
      <c r="A3" s="1" t="s">
        <v>8</v>
      </c>
      <c r="B3" s="1" t="s">
        <v>7</v>
      </c>
      <c r="C3" s="1" t="s">
        <v>0</v>
      </c>
      <c r="D3" s="1" t="s">
        <v>1</v>
      </c>
      <c r="E3" s="2" t="s">
        <v>4</v>
      </c>
      <c r="F3" s="2" t="s">
        <v>6</v>
      </c>
      <c r="G3" s="2" t="s">
        <v>5</v>
      </c>
      <c r="H3" s="2" t="s">
        <v>10</v>
      </c>
      <c r="I3" s="2" t="s">
        <v>11</v>
      </c>
      <c r="J3" s="2" t="s">
        <v>12</v>
      </c>
      <c r="K3" s="2" t="s">
        <v>2</v>
      </c>
      <c r="L3" s="2" t="s">
        <v>3</v>
      </c>
      <c r="M3" s="2" t="s">
        <v>13</v>
      </c>
    </row>
    <row r="4" spans="1:13" ht="180" x14ac:dyDescent="0.25">
      <c r="A4" s="19">
        <f>'[1]ContractSearch(1-9)_08.02.2023'!L2</f>
        <v>44957</v>
      </c>
      <c r="B4" s="20" t="str">
        <f>'[1]ContractSearch(1-9)_08.02.2023'!M2</f>
        <v>'0340200003322016529/ТЭК'</v>
      </c>
      <c r="C4" s="21" t="str">
        <f>'[1]ContractSearch(1-9)_08.02.2023'!N2</f>
        <v>'Оказание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 КонсультантПлюс (в том числе специальной копией Системы КонсультантПлюс)'</v>
      </c>
      <c r="D4" s="20" t="str">
        <f>'[1]ContractSearch(1-9)_08.02.2023'!O2</f>
        <v>'133 488,00'</v>
      </c>
      <c r="E4" s="21" t="str">
        <f>'[1]ContractSearch(1-9)_08.02.2023'!T2</f>
        <v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 КонсультантПлюс (в том числе специальной копией Системы КонсультантПлюс)</v>
      </c>
      <c r="F4" s="20" t="s">
        <v>20</v>
      </c>
      <c r="G4" s="20" t="str">
        <f>'[1]ContractSearch(1-9)_08.02.2023'!V2</f>
        <v>'11124.00      '</v>
      </c>
      <c r="H4" s="20" t="str">
        <f>'[1]ContractSearch(1-9)_08.02.2023'!W2</f>
        <v>'12'</v>
      </c>
      <c r="I4" s="20" t="str">
        <f>'[1]ContractSearch(1-9)_08.02.2023'!X2</f>
        <v>'133488.00'</v>
      </c>
      <c r="J4" s="20">
        <v>133488</v>
      </c>
      <c r="K4" s="21" t="str">
        <f>'[1]ContractSearch(1-9)_08.02.2023'!Y2</f>
        <v>ОБЩЕСТВО С ОГРАНИЧЕННОЙ ОТВЕТСТВЕННОСТЬЮ "КОНСУЛЬТАНТЧЕПЕЦК"</v>
      </c>
      <c r="L4" s="22">
        <f>'[1]ContractSearch(1-9)_08.02.2023'!AC2</f>
        <v>45261</v>
      </c>
      <c r="M4" s="20"/>
    </row>
    <row r="5" spans="1:13" ht="34.5" customHeight="1" x14ac:dyDescent="0.25">
      <c r="A5" s="12">
        <f>'[1]ContractSearch(1-9)_08.02.2023'!L3</f>
        <v>44957</v>
      </c>
      <c r="B5" s="9" t="str">
        <f>'[1]ContractSearch(1-9)_08.02.2023'!M3</f>
        <v>'0340200003322016462/ТЭК'</v>
      </c>
      <c r="C5" s="3" t="str">
        <f>'[1]ContractSearch(1-9)_08.02.2023'!N3</f>
        <v>'Поставка изделий медицинского назначения'</v>
      </c>
      <c r="D5" s="9" t="str">
        <f>'[1]ContractSearch(1-9)_08.02.2023'!O3</f>
        <v>'14 476,00'</v>
      </c>
      <c r="E5" s="21" t="str">
        <f>'[1]ContractSearch(1-9)_08.02.2023'!T3</f>
        <v>Система для проведения забора крови/внутривенной инфузии</v>
      </c>
      <c r="F5" s="9" t="s">
        <v>15</v>
      </c>
      <c r="G5" s="20" t="str">
        <f>'[1]ContractSearch(1-9)_08.02.2023'!V3</f>
        <v>'7.23      '</v>
      </c>
      <c r="H5" s="20" t="str">
        <f>'[1]ContractSearch(1-9)_08.02.2023'!W3</f>
        <v>'400'</v>
      </c>
      <c r="I5" s="20" t="str">
        <f>'[1]ContractSearch(1-9)_08.02.2023'!X3</f>
        <v>'2892.00'</v>
      </c>
      <c r="J5" s="9">
        <v>15400</v>
      </c>
      <c r="K5" s="3" t="str">
        <f>'[1]ContractSearch(1-9)_08.02.2023'!Y3</f>
        <v>ОБЩЕСТВО С ОГРАНИЧЕННОЙ ОТВЕТСТВЕННОСТЬЮ "ВЕНТЭКО"</v>
      </c>
      <c r="L5" s="6">
        <f>'[1]ContractSearch(1-9)_08.02.2023'!AC3</f>
        <v>45108</v>
      </c>
      <c r="M5" s="3" t="s">
        <v>18</v>
      </c>
    </row>
    <row r="6" spans="1:13" ht="30.75" customHeight="1" x14ac:dyDescent="0.25">
      <c r="A6" s="13"/>
      <c r="B6" s="10"/>
      <c r="C6" s="5"/>
      <c r="D6" s="10"/>
      <c r="E6" s="21" t="str">
        <f>'[1]ContractSearch(1-9)_08.02.2023'!T4</f>
        <v>Система для проведения забора крови/внутривенной инфузии</v>
      </c>
      <c r="F6" s="10"/>
      <c r="G6" s="20" t="str">
        <f>'[1]ContractSearch(1-9)_08.02.2023'!V4</f>
        <v>'7.24      '</v>
      </c>
      <c r="H6" s="20" t="str">
        <f>'[1]ContractSearch(1-9)_08.02.2023'!W4</f>
        <v>'1600'</v>
      </c>
      <c r="I6" s="20" t="str">
        <f>'[1]ContractSearch(1-9)_08.02.2023'!X4</f>
        <v>'11584.00'</v>
      </c>
      <c r="J6" s="10"/>
      <c r="K6" s="5"/>
      <c r="L6" s="7"/>
      <c r="M6" s="5"/>
    </row>
    <row r="7" spans="1:13" ht="75" x14ac:dyDescent="0.25">
      <c r="A7" s="19">
        <f>'[1]ContractSearch(1-9)_08.02.2023'!L5</f>
        <v>44953</v>
      </c>
      <c r="B7" s="20" t="str">
        <f>'[1]ContractSearch(1-9)_08.02.2023'!M5</f>
        <v>'0340200003322015959/РТС'</v>
      </c>
      <c r="C7" s="21" t="str">
        <f>'[1]ContractSearch(1-9)_08.02.2023'!N5</f>
        <v>'Оказание услуг по обязательному страхованию гражданской ответственности владельцев транспортных средств (ОСАГО)'</v>
      </c>
      <c r="D7" s="20" t="str">
        <f>'[1]ContractSearch(1-9)_08.02.2023'!O5</f>
        <v>'40 048,16'</v>
      </c>
      <c r="E7" s="21" t="str">
        <f>'[1]ContractSearch(1-9)_08.02.2023'!T5</f>
        <v>Оказание услуг по обязательному страхованию гражданской ответственности владельцев транспортных средств (ОСАГО)</v>
      </c>
      <c r="F7" s="20" t="s">
        <v>21</v>
      </c>
      <c r="G7" s="20" t="str">
        <f>'[1]ContractSearch(1-9)_08.02.2023'!V5</f>
        <v>'40048.16      '</v>
      </c>
      <c r="H7" s="20" t="str">
        <f>'[1]ContractSearch(1-9)_08.02.2023'!W5</f>
        <v>'1'</v>
      </c>
      <c r="I7" s="20" t="str">
        <f>'[1]ContractSearch(1-9)_08.02.2023'!X5</f>
        <v>'40048.16'</v>
      </c>
      <c r="J7" s="20"/>
      <c r="K7" s="21" t="str">
        <f>'[1]ContractSearch(1-9)_08.02.2023'!Y5</f>
        <v>СТРАХОВОЕ АКЦИОНЕРНОЕ ОБЩЕСТВО "ВСК"</v>
      </c>
      <c r="L7" s="22">
        <f>'[1]ContractSearch(1-9)_08.02.2023'!AC5</f>
        <v>45261</v>
      </c>
      <c r="M7" s="20"/>
    </row>
    <row r="8" spans="1:13" ht="60" x14ac:dyDescent="0.25">
      <c r="A8" s="19">
        <f>'[1]ContractSearch(1-9)_08.02.2023'!L6</f>
        <v>44936</v>
      </c>
      <c r="B8" s="20" t="str">
        <f>'[1]ContractSearch(1-9)_08.02.2023'!M6</f>
        <v>'0340200003322015673/НЭП'</v>
      </c>
      <c r="C8" s="21" t="str">
        <f>'[1]ContractSearch(1-9)_08.02.2023'!N6</f>
        <v>'Поставка изделий медицинского назначения (Лезвие скальпеля, одноразового использования)'</v>
      </c>
      <c r="D8" s="20" t="str">
        <f>'[1]ContractSearch(1-9)_08.02.2023'!O6</f>
        <v>'10 780,00'</v>
      </c>
      <c r="E8" s="21" t="str">
        <f>'[1]ContractSearch(1-9)_08.02.2023'!T6</f>
        <v xml:space="preserve">Лезвие скальпеля, одноразового использования </v>
      </c>
      <c r="F8" s="20" t="s">
        <v>15</v>
      </c>
      <c r="G8" s="20" t="str">
        <f>'[1]ContractSearch(1-9)_08.02.2023'!V6</f>
        <v>'15.40      '</v>
      </c>
      <c r="H8" s="20" t="str">
        <f>'[1]ContractSearch(1-9)_08.02.2023'!W6</f>
        <v>'700'</v>
      </c>
      <c r="I8" s="20" t="str">
        <f>'[1]ContractSearch(1-9)_08.02.2023'!X6</f>
        <v>'10780.00'</v>
      </c>
      <c r="J8" s="20">
        <v>10780</v>
      </c>
      <c r="K8" s="21" t="str">
        <f>'[1]ContractSearch(1-9)_08.02.2023'!Y6</f>
        <v>ОБЩЕСТВО С ОГРАНИЧЕННОЙ ОТВЕТСТВЕННОСТЬЮ "ИНТЕГРА"</v>
      </c>
      <c r="L8" s="22">
        <f>'[1]ContractSearch(1-9)_08.02.2023'!AC6</f>
        <v>45261</v>
      </c>
      <c r="M8" s="21" t="s">
        <v>18</v>
      </c>
    </row>
    <row r="9" spans="1:13" ht="30" customHeight="1" x14ac:dyDescent="0.25">
      <c r="A9" s="12">
        <f>'[1]ContractSearch(1-9)_08.02.2023'!L7</f>
        <v>44951</v>
      </c>
      <c r="B9" s="9" t="str">
        <f>'[1]ContractSearch(1-9)_08.02.2023'!M7</f>
        <v>'00556'</v>
      </c>
      <c r="C9" s="3" t="str">
        <f>'[1]ContractSearch(1-9)_08.02.2023'!N7</f>
        <v>'Оказание услуг по водоснабжению (МУП Водоканал Котельничского района)'</v>
      </c>
      <c r="D9" s="9" t="str">
        <f>'[1]ContractSearch(1-9)_08.02.2023'!O7</f>
        <v>'19 624,52'</v>
      </c>
      <c r="E9" s="21" t="str">
        <f>'[1]ContractSearch(1-9)_08.02.2023'!T7</f>
        <v>Оказание услуг по водоснабжению (Комсомольская   амбулатория)</v>
      </c>
      <c r="F9" s="9" t="s">
        <v>16</v>
      </c>
      <c r="G9" s="20" t="str">
        <f>'[1]ContractSearch(1-9)_08.02.2023'!V7</f>
        <v>'84.83      '</v>
      </c>
      <c r="H9" s="20" t="str">
        <f>'[1]ContractSearch(1-9)_08.02.2023'!W7</f>
        <v>'38'</v>
      </c>
      <c r="I9" s="20" t="str">
        <f>'[1]ContractSearch(1-9)_08.02.2023'!X7</f>
        <v>'3223.54'</v>
      </c>
      <c r="J9" s="9">
        <v>19624.52</v>
      </c>
      <c r="K9" s="3" t="str">
        <f>'[1]ContractSearch(1-9)_08.02.2023'!Y7</f>
        <v>МУНИЦИПАЛЬНОЕ УНИТАРНОЕ ПРЕДПРИЯТИЕ " ВОДОКАНАЛ КОТЕЛЬНИЧСКОГО РАЙОНА"</v>
      </c>
      <c r="L9" s="6">
        <f>'[1]ContractSearch(1-9)_08.02.2023'!AC7</f>
        <v>45261</v>
      </c>
      <c r="M9" s="20"/>
    </row>
    <row r="10" spans="1:13" ht="27" customHeight="1" x14ac:dyDescent="0.25">
      <c r="A10" s="14"/>
      <c r="B10" s="11"/>
      <c r="C10" s="4"/>
      <c r="D10" s="11"/>
      <c r="E10" s="21" t="str">
        <f>'[1]ContractSearch(1-9)_08.02.2023'!T8</f>
        <v>Оказание услуг по водоснабжению (Отворская  амбулатория)</v>
      </c>
      <c r="F10" s="11"/>
      <c r="G10" s="20" t="str">
        <f>'[1]ContractSearch(1-9)_08.02.2023'!V8</f>
        <v>'80.16      '</v>
      </c>
      <c r="H10" s="20" t="str">
        <f>'[1]ContractSearch(1-9)_08.02.2023'!W8</f>
        <v>'2'</v>
      </c>
      <c r="I10" s="20" t="str">
        <f>'[1]ContractSearch(1-9)_08.02.2023'!X8</f>
        <v>'160.32'</v>
      </c>
      <c r="J10" s="11"/>
      <c r="K10" s="4"/>
      <c r="L10" s="8"/>
      <c r="M10" s="20"/>
    </row>
    <row r="11" spans="1:13" ht="30.75" customHeight="1" x14ac:dyDescent="0.25">
      <c r="A11" s="14"/>
      <c r="B11" s="11"/>
      <c r="C11" s="4"/>
      <c r="D11" s="11"/>
      <c r="E11" s="21" t="str">
        <f>'[1]ContractSearch(1-9)_08.02.2023'!T9</f>
        <v>Оказание услуг по водоснабжению (Покровский ФАП)</v>
      </c>
      <c r="F11" s="11"/>
      <c r="G11" s="20" t="str">
        <f>'[1]ContractSearch(1-9)_08.02.2023'!V9</f>
        <v>'80.16      '</v>
      </c>
      <c r="H11" s="20" t="str">
        <f>'[1]ContractSearch(1-9)_08.02.2023'!W9</f>
        <v>'1'</v>
      </c>
      <c r="I11" s="20" t="str">
        <f>'[1]ContractSearch(1-9)_08.02.2023'!X9</f>
        <v>'80.16'</v>
      </c>
      <c r="J11" s="11"/>
      <c r="K11" s="4"/>
      <c r="L11" s="8"/>
      <c r="M11" s="20"/>
    </row>
    <row r="12" spans="1:13" ht="25.5" customHeight="1" x14ac:dyDescent="0.25">
      <c r="A12" s="14"/>
      <c r="B12" s="11"/>
      <c r="C12" s="4"/>
      <c r="D12" s="11"/>
      <c r="E12" s="21" t="str">
        <f>'[1]ContractSearch(1-9)_08.02.2023'!T10</f>
        <v>Оказание услуг по водоснабжению (Ежихинский ФАП)</v>
      </c>
      <c r="F12" s="11"/>
      <c r="G12" s="20" t="str">
        <f>'[1]ContractSearch(1-9)_08.02.2023'!V10</f>
        <v>'80.16      '</v>
      </c>
      <c r="H12" s="20" t="str">
        <f>'[1]ContractSearch(1-9)_08.02.2023'!W10</f>
        <v>'1'</v>
      </c>
      <c r="I12" s="20" t="str">
        <f>'[1]ContractSearch(1-9)_08.02.2023'!X10</f>
        <v>'80.16'</v>
      </c>
      <c r="J12" s="11"/>
      <c r="K12" s="4"/>
      <c r="L12" s="8"/>
      <c r="M12" s="20"/>
    </row>
    <row r="13" spans="1:13" ht="30" customHeight="1" x14ac:dyDescent="0.25">
      <c r="A13" s="14"/>
      <c r="B13" s="11"/>
      <c r="C13" s="4"/>
      <c r="D13" s="11"/>
      <c r="E13" s="21" t="str">
        <f>'[1]ContractSearch(1-9)_08.02.2023'!T11</f>
        <v>Оказание услуг по водоснабжению (Карпушинский ФАП)</v>
      </c>
      <c r="F13" s="11"/>
      <c r="G13" s="20" t="str">
        <f>'[1]ContractSearch(1-9)_08.02.2023'!V11</f>
        <v>'80.16      '</v>
      </c>
      <c r="H13" s="20" t="str">
        <f>'[1]ContractSearch(1-9)_08.02.2023'!W11</f>
        <v>'1'</v>
      </c>
      <c r="I13" s="20" t="str">
        <f>'[1]ContractSearch(1-9)_08.02.2023'!X11</f>
        <v>'80.16'</v>
      </c>
      <c r="J13" s="11"/>
      <c r="K13" s="4"/>
      <c r="L13" s="8"/>
      <c r="M13" s="20"/>
    </row>
    <row r="14" spans="1:13" ht="29.25" customHeight="1" x14ac:dyDescent="0.25">
      <c r="A14" s="14"/>
      <c r="B14" s="11"/>
      <c r="C14" s="4"/>
      <c r="D14" s="11"/>
      <c r="E14" s="21" t="str">
        <f>'[1]ContractSearch(1-9)_08.02.2023'!T12</f>
        <v>Оказание услуг по водоснабжению (Вишкильский ФАП)</v>
      </c>
      <c r="F14" s="11"/>
      <c r="G14" s="20" t="str">
        <f>'[1]ContractSearch(1-9)_08.02.2023'!V12</f>
        <v>'80.16      '</v>
      </c>
      <c r="H14" s="20" t="str">
        <f>'[1]ContractSearch(1-9)_08.02.2023'!W12</f>
        <v>'1'</v>
      </c>
      <c r="I14" s="20" t="str">
        <f>'[1]ContractSearch(1-9)_08.02.2023'!X12</f>
        <v>'80.16'</v>
      </c>
      <c r="J14" s="11"/>
      <c r="K14" s="4"/>
      <c r="L14" s="8"/>
      <c r="M14" s="20"/>
    </row>
    <row r="15" spans="1:13" ht="27" customHeight="1" x14ac:dyDescent="0.25">
      <c r="A15" s="14"/>
      <c r="B15" s="11"/>
      <c r="C15" s="4"/>
      <c r="D15" s="11"/>
      <c r="E15" s="21" t="str">
        <f>'[1]ContractSearch(1-9)_08.02.2023'!T13</f>
        <v>Оказание услуг по водоснабжению (Шалеевский ФАП</v>
      </c>
      <c r="F15" s="11"/>
      <c r="G15" s="20" t="str">
        <f>'[1]ContractSearch(1-9)_08.02.2023'!V13</f>
        <v>'80.16      '</v>
      </c>
      <c r="H15" s="20" t="str">
        <f>'[1]ContractSearch(1-9)_08.02.2023'!W13</f>
        <v>'1'</v>
      </c>
      <c r="I15" s="20" t="str">
        <f>'[1]ContractSearch(1-9)_08.02.2023'!X13</f>
        <v>'80.16'</v>
      </c>
      <c r="J15" s="11"/>
      <c r="K15" s="4"/>
      <c r="L15" s="8"/>
      <c r="M15" s="20"/>
    </row>
    <row r="16" spans="1:13" ht="28.5" customHeight="1" x14ac:dyDescent="0.25">
      <c r="A16" s="14"/>
      <c r="B16" s="11"/>
      <c r="C16" s="4"/>
      <c r="D16" s="11"/>
      <c r="E16" s="21" t="str">
        <f>'[1]ContractSearch(1-9)_08.02.2023'!T14</f>
        <v>Оказание услуг по водоснабжению (Отделение ВОП  п. Юбилейный)</v>
      </c>
      <c r="F16" s="11"/>
      <c r="G16" s="20" t="str">
        <f>'[1]ContractSearch(1-9)_08.02.2023'!V14</f>
        <v>'80.16      '</v>
      </c>
      <c r="H16" s="20" t="str">
        <f>'[1]ContractSearch(1-9)_08.02.2023'!W14</f>
        <v>'3'</v>
      </c>
      <c r="I16" s="20" t="str">
        <f>'[1]ContractSearch(1-9)_08.02.2023'!X14</f>
        <v>'240.48'</v>
      </c>
      <c r="J16" s="11"/>
      <c r="K16" s="4"/>
      <c r="L16" s="8"/>
      <c r="M16" s="20"/>
    </row>
    <row r="17" spans="1:13" ht="30.75" customHeight="1" x14ac:dyDescent="0.25">
      <c r="A17" s="14"/>
      <c r="B17" s="11"/>
      <c r="C17" s="4"/>
      <c r="D17" s="11"/>
      <c r="E17" s="21" t="str">
        <f>'[1]ContractSearch(1-9)_08.02.2023'!T15</f>
        <v>Оказание услуг по водоснабжению (Комсомольская   амбулатория)</v>
      </c>
      <c r="F17" s="11"/>
      <c r="G17" s="20" t="str">
        <f>'[1]ContractSearch(1-9)_08.02.2023'!V15</f>
        <v>'80.16      '</v>
      </c>
      <c r="H17" s="20" t="str">
        <f>'[1]ContractSearch(1-9)_08.02.2023'!W15</f>
        <v>'2'</v>
      </c>
      <c r="I17" s="20" t="str">
        <f>'[1]ContractSearch(1-9)_08.02.2023'!X15</f>
        <v>'160.32'</v>
      </c>
      <c r="J17" s="11"/>
      <c r="K17" s="4"/>
      <c r="L17" s="8"/>
      <c r="M17" s="20"/>
    </row>
    <row r="18" spans="1:13" ht="28.5" customHeight="1" x14ac:dyDescent="0.25">
      <c r="A18" s="14"/>
      <c r="B18" s="11"/>
      <c r="C18" s="4"/>
      <c r="D18" s="11"/>
      <c r="E18" s="21" t="str">
        <f>'[1]ContractSearch(1-9)_08.02.2023'!T16</f>
        <v>Оказание услуг по водоснабжению (Отворская  амбулатория)</v>
      </c>
      <c r="F18" s="11"/>
      <c r="G18" s="20" t="str">
        <f>'[1]ContractSearch(1-9)_08.02.2023'!V16</f>
        <v>'84.83      '</v>
      </c>
      <c r="H18" s="20" t="str">
        <f>'[1]ContractSearch(1-9)_08.02.2023'!W16</f>
        <v>'26'</v>
      </c>
      <c r="I18" s="20" t="str">
        <f>'[1]ContractSearch(1-9)_08.02.2023'!X16</f>
        <v>'2205.58'</v>
      </c>
      <c r="J18" s="11"/>
      <c r="K18" s="4"/>
      <c r="L18" s="8"/>
      <c r="M18" s="20"/>
    </row>
    <row r="19" spans="1:13" ht="26.25" customHeight="1" x14ac:dyDescent="0.25">
      <c r="A19" s="14"/>
      <c r="B19" s="11"/>
      <c r="C19" s="4"/>
      <c r="D19" s="11"/>
      <c r="E19" s="21" t="str">
        <f>'[1]ContractSearch(1-9)_08.02.2023'!T17</f>
        <v>Оказание услуг по водоснабжению (Покровский ФАП)</v>
      </c>
      <c r="F19" s="11"/>
      <c r="G19" s="20" t="str">
        <f>'[1]ContractSearch(1-9)_08.02.2023'!V17</f>
        <v>'84.83      '</v>
      </c>
      <c r="H19" s="20" t="str">
        <f>'[1]ContractSearch(1-9)_08.02.2023'!W17</f>
        <v>'14'</v>
      </c>
      <c r="I19" s="20" t="str">
        <f>'[1]ContractSearch(1-9)_08.02.2023'!X17</f>
        <v>'1187.62'</v>
      </c>
      <c r="J19" s="11"/>
      <c r="K19" s="4"/>
      <c r="L19" s="8"/>
      <c r="M19" s="20"/>
    </row>
    <row r="20" spans="1:13" ht="25.5" customHeight="1" x14ac:dyDescent="0.25">
      <c r="A20" s="14"/>
      <c r="B20" s="11"/>
      <c r="C20" s="4"/>
      <c r="D20" s="11"/>
      <c r="E20" s="21" t="str">
        <f>'[1]ContractSearch(1-9)_08.02.2023'!T18</f>
        <v>Оказание услуг по водоснабжению (Кардаковский ФАП)</v>
      </c>
      <c r="F20" s="11"/>
      <c r="G20" s="20" t="str">
        <f>'[1]ContractSearch(1-9)_08.02.2023'!V18</f>
        <v>'84.83      '</v>
      </c>
      <c r="H20" s="20" t="str">
        <f>'[1]ContractSearch(1-9)_08.02.2023'!W18</f>
        <v>'9'</v>
      </c>
      <c r="I20" s="20" t="str">
        <f>'[1]ContractSearch(1-9)_08.02.2023'!X18</f>
        <v>'763.47'</v>
      </c>
      <c r="J20" s="11"/>
      <c r="K20" s="4"/>
      <c r="L20" s="8"/>
      <c r="M20" s="20"/>
    </row>
    <row r="21" spans="1:13" ht="30" customHeight="1" x14ac:dyDescent="0.25">
      <c r="A21" s="14"/>
      <c r="B21" s="11"/>
      <c r="C21" s="4"/>
      <c r="D21" s="11"/>
      <c r="E21" s="21" t="str">
        <f>'[1]ContractSearch(1-9)_08.02.2023'!T19</f>
        <v>Оказание услуг по водоснабжению (Ежихинский ФАП)</v>
      </c>
      <c r="F21" s="11"/>
      <c r="G21" s="20" t="str">
        <f>'[1]ContractSearch(1-9)_08.02.2023'!V19</f>
        <v>'84.83      '</v>
      </c>
      <c r="H21" s="20" t="str">
        <f>'[1]ContractSearch(1-9)_08.02.2023'!W19</f>
        <v>'14'</v>
      </c>
      <c r="I21" s="20" t="str">
        <f>'[1]ContractSearch(1-9)_08.02.2023'!X19</f>
        <v>'1187.62'</v>
      </c>
      <c r="J21" s="11"/>
      <c r="K21" s="4"/>
      <c r="L21" s="8"/>
      <c r="M21" s="20"/>
    </row>
    <row r="22" spans="1:13" ht="30" customHeight="1" x14ac:dyDescent="0.25">
      <c r="A22" s="14"/>
      <c r="B22" s="11"/>
      <c r="C22" s="4"/>
      <c r="D22" s="11"/>
      <c r="E22" s="21" t="str">
        <f>'[1]ContractSearch(1-9)_08.02.2023'!T20</f>
        <v>Оказание услуг по водоснабжению (Карпушинский ФАП)</v>
      </c>
      <c r="F22" s="11"/>
      <c r="G22" s="20" t="str">
        <f>'[1]ContractSearch(1-9)_08.02.2023'!V20</f>
        <v>'84.83      '</v>
      </c>
      <c r="H22" s="20" t="str">
        <f>'[1]ContractSearch(1-9)_08.02.2023'!W20</f>
        <v>'13'</v>
      </c>
      <c r="I22" s="20" t="str">
        <f>'[1]ContractSearch(1-9)_08.02.2023'!X20</f>
        <v>'1102.79'</v>
      </c>
      <c r="J22" s="11"/>
      <c r="K22" s="4"/>
      <c r="L22" s="8"/>
      <c r="M22" s="20"/>
    </row>
    <row r="23" spans="1:13" ht="26.25" customHeight="1" x14ac:dyDescent="0.25">
      <c r="A23" s="14"/>
      <c r="B23" s="11"/>
      <c r="C23" s="4"/>
      <c r="D23" s="11"/>
      <c r="E23" s="21" t="str">
        <f>'[1]ContractSearch(1-9)_08.02.2023'!T21</f>
        <v>Оказание услуг по водоснабжению (Чистопольский ФАП)</v>
      </c>
      <c r="F23" s="11"/>
      <c r="G23" s="20" t="str">
        <f>'[1]ContractSearch(1-9)_08.02.2023'!V21</f>
        <v>'84.83      '</v>
      </c>
      <c r="H23" s="20" t="str">
        <f>'[1]ContractSearch(1-9)_08.02.2023'!W21</f>
        <v>'4'</v>
      </c>
      <c r="I23" s="20" t="str">
        <f>'[1]ContractSearch(1-9)_08.02.2023'!X21</f>
        <v>'339.32'</v>
      </c>
      <c r="J23" s="11"/>
      <c r="K23" s="4"/>
      <c r="L23" s="8"/>
      <c r="M23" s="20"/>
    </row>
    <row r="24" spans="1:13" ht="27.75" customHeight="1" x14ac:dyDescent="0.25">
      <c r="A24" s="14"/>
      <c r="B24" s="11"/>
      <c r="C24" s="4"/>
      <c r="D24" s="11"/>
      <c r="E24" s="21" t="str">
        <f>'[1]ContractSearch(1-9)_08.02.2023'!T22</f>
        <v>Оказание услуг по водоснабжению (Вишкильский ФАП)</v>
      </c>
      <c r="F24" s="11"/>
      <c r="G24" s="20" t="str">
        <f>'[1]ContractSearch(1-9)_08.02.2023'!V22</f>
        <v>'84.83      '</v>
      </c>
      <c r="H24" s="20" t="str">
        <f>'[1]ContractSearch(1-9)_08.02.2023'!W22</f>
        <v>'19'</v>
      </c>
      <c r="I24" s="20" t="str">
        <f>'[1]ContractSearch(1-9)_08.02.2023'!X22</f>
        <v>'1611.77'</v>
      </c>
      <c r="J24" s="11"/>
      <c r="K24" s="4"/>
      <c r="L24" s="8"/>
      <c r="M24" s="20"/>
    </row>
    <row r="25" spans="1:13" ht="25.5" customHeight="1" x14ac:dyDescent="0.25">
      <c r="A25" s="14"/>
      <c r="B25" s="11"/>
      <c r="C25" s="4"/>
      <c r="D25" s="11"/>
      <c r="E25" s="21" t="str">
        <f>'[1]ContractSearch(1-9)_08.02.2023'!T23</f>
        <v>Оказание услуг по водоснабжению (Шалеевский ФАП)</v>
      </c>
      <c r="F25" s="11"/>
      <c r="G25" s="20" t="str">
        <f>'[1]ContractSearch(1-9)_08.02.2023'!V23</f>
        <v>'84.83      '</v>
      </c>
      <c r="H25" s="20" t="str">
        <f>'[1]ContractSearch(1-9)_08.02.2023'!W23</f>
        <v>'17'</v>
      </c>
      <c r="I25" s="20" t="str">
        <f>'[1]ContractSearch(1-9)_08.02.2023'!X23</f>
        <v>'1442.11'</v>
      </c>
      <c r="J25" s="11"/>
      <c r="K25" s="4"/>
      <c r="L25" s="8"/>
      <c r="M25" s="20"/>
    </row>
    <row r="26" spans="1:13" ht="25.5" customHeight="1" x14ac:dyDescent="0.25">
      <c r="A26" s="14"/>
      <c r="B26" s="11"/>
      <c r="C26" s="4"/>
      <c r="D26" s="11"/>
      <c r="E26" s="21" t="str">
        <f>'[1]ContractSearch(1-9)_08.02.2023'!T24</f>
        <v>Оказание услуг по водоснабжению (Сретенский ФАП)</v>
      </c>
      <c r="F26" s="11"/>
      <c r="G26" s="20" t="str">
        <f>'[1]ContractSearch(1-9)_08.02.2023'!V24</f>
        <v>'84.83      '</v>
      </c>
      <c r="H26" s="20" t="str">
        <f>'[1]ContractSearch(1-9)_08.02.2023'!W24</f>
        <v>'9'</v>
      </c>
      <c r="I26" s="20" t="str">
        <f>'[1]ContractSearch(1-9)_08.02.2023'!X24</f>
        <v>'763.47'</v>
      </c>
      <c r="J26" s="11"/>
      <c r="K26" s="4"/>
      <c r="L26" s="8"/>
      <c r="M26" s="20"/>
    </row>
    <row r="27" spans="1:13" ht="31.5" customHeight="1" x14ac:dyDescent="0.25">
      <c r="A27" s="14"/>
      <c r="B27" s="11"/>
      <c r="C27" s="4"/>
      <c r="D27" s="11"/>
      <c r="E27" s="21" t="str">
        <f>'[1]ContractSearch(1-9)_08.02.2023'!T25</f>
        <v>Оказание услуг по водоснабжению (Спасский ФАП)</v>
      </c>
      <c r="F27" s="11"/>
      <c r="G27" s="20" t="str">
        <f>'[1]ContractSearch(1-9)_08.02.2023'!V25</f>
        <v>'84.83      '</v>
      </c>
      <c r="H27" s="20" t="str">
        <f>'[1]ContractSearch(1-9)_08.02.2023'!W25</f>
        <v>'9'</v>
      </c>
      <c r="I27" s="20" t="str">
        <f>'[1]ContractSearch(1-9)_08.02.2023'!X25</f>
        <v>'763.47'</v>
      </c>
      <c r="J27" s="11"/>
      <c r="K27" s="4"/>
      <c r="L27" s="8"/>
      <c r="M27" s="20"/>
    </row>
    <row r="28" spans="1:13" ht="27" customHeight="1" x14ac:dyDescent="0.25">
      <c r="A28" s="13"/>
      <c r="B28" s="10"/>
      <c r="C28" s="5"/>
      <c r="D28" s="10"/>
      <c r="E28" s="21" t="str">
        <f>'[1]ContractSearch(1-9)_08.02.2023'!T26</f>
        <v>Оказание услуг по водоснабжению (Отделение ВОП  п. Юбилейный)</v>
      </c>
      <c r="F28" s="10"/>
      <c r="G28" s="20" t="str">
        <f>'[1]ContractSearch(1-9)_08.02.2023'!V26</f>
        <v>'84.83      '</v>
      </c>
      <c r="H28" s="20" t="str">
        <f>'[1]ContractSearch(1-9)_08.02.2023'!W26</f>
        <v>'48'</v>
      </c>
      <c r="I28" s="20" t="str">
        <f>'[1]ContractSearch(1-9)_08.02.2023'!X26</f>
        <v>'4071.84'</v>
      </c>
      <c r="J28" s="10"/>
      <c r="K28" s="5"/>
      <c r="L28" s="7"/>
      <c r="M28" s="20"/>
    </row>
    <row r="29" spans="1:13" ht="32.25" customHeight="1" x14ac:dyDescent="0.25">
      <c r="A29" s="19">
        <f>'[1]ContractSearch(1-9)_08.02.2023'!L27</f>
        <v>44935</v>
      </c>
      <c r="B29" s="20" t="str">
        <f>'[1]ContractSearch(1-9)_08.02.2023'!M27</f>
        <v>'0340200003322015874/НЭП'</v>
      </c>
      <c r="C29" s="21" t="str">
        <f>'[1]ContractSearch(1-9)_08.02.2023'!N27</f>
        <v>'Оказание услуг по механизированной уборке снега'</v>
      </c>
      <c r="D29" s="20" t="str">
        <f>'[1]ContractSearch(1-9)_08.02.2023'!O27</f>
        <v>'100 000,00'</v>
      </c>
      <c r="E29" s="21" t="str">
        <f>'[1]ContractSearch(1-9)_08.02.2023'!T27</f>
        <v>Оказание услуг по механизированной уборке снега</v>
      </c>
      <c r="F29" s="20" t="s">
        <v>21</v>
      </c>
      <c r="G29" s="20" t="str">
        <f>'[1]ContractSearch(1-9)_08.02.2023'!V27</f>
        <v>'2000.00      '</v>
      </c>
      <c r="H29" s="20" t="str">
        <f>'[1]ContractSearch(1-9)_08.02.2023'!W27</f>
        <v>'50'</v>
      </c>
      <c r="I29" s="20" t="str">
        <f>'[1]ContractSearch(1-9)_08.02.2023'!X27</f>
        <v>'100000.00'</v>
      </c>
      <c r="J29" s="20">
        <v>100000</v>
      </c>
      <c r="K29" s="21" t="str">
        <f>'[1]ContractSearch(1-9)_08.02.2023'!Y27</f>
        <v>Балыбердин Леонидович Дмитрий</v>
      </c>
      <c r="L29" s="22">
        <f>'[1]ContractSearch(1-9)_08.02.2023'!AC27</f>
        <v>45413</v>
      </c>
      <c r="M29" s="21" t="s">
        <v>18</v>
      </c>
    </row>
    <row r="30" spans="1:13" ht="60" x14ac:dyDescent="0.25">
      <c r="A30" s="19">
        <f>'[1]ContractSearch(1-9)_08.02.2023'!L28</f>
        <v>44942</v>
      </c>
      <c r="B30" s="20" t="str">
        <f>'[1]ContractSearch(1-9)_08.02.2023'!M28</f>
        <v>'0340200003322014710/ТЭК'</v>
      </c>
      <c r="C30" s="21" t="str">
        <f>'[1]ContractSearch(1-9)_08.02.2023'!N28</f>
        <v>'Поставка лекарственного препарата (Цефтриаксон)'</v>
      </c>
      <c r="D30" s="20" t="str">
        <f>'[1]ContractSearch(1-9)_08.02.2023'!O28</f>
        <v>'238 800,00'</v>
      </c>
      <c r="E30" s="21" t="str">
        <f>'[1]ContractSearch(1-9)_08.02.2023'!T28</f>
        <v>ЦЕФТРИАКСОН</v>
      </c>
      <c r="F30" s="20" t="s">
        <v>17</v>
      </c>
      <c r="G30" s="20" t="str">
        <f>'[1]ContractSearch(1-9)_08.02.2023'!V28</f>
        <v>'0.02      '</v>
      </c>
      <c r="H30" s="20" t="str">
        <f>'[1]ContractSearch(1-9)_08.02.2023'!W28</f>
        <v>'12000000'</v>
      </c>
      <c r="I30" s="20" t="str">
        <f>'[1]ContractSearch(1-9)_08.02.2023'!X28</f>
        <v>'238800.00'</v>
      </c>
      <c r="J30" s="20">
        <v>415800</v>
      </c>
      <c r="K30" s="21" t="str">
        <f>'[1]ContractSearch(1-9)_08.02.2023'!Y28</f>
        <v>ОБЩЕСТВО С ОГРАНИЧЕННОЙ ОТВЕТСТВЕННОСТЬЮ "НОРД-ФАРМ"</v>
      </c>
      <c r="L30" s="22">
        <f>'[1]ContractSearch(1-9)_08.02.2023'!AC28</f>
        <v>45261</v>
      </c>
      <c r="M30" s="21" t="s">
        <v>18</v>
      </c>
    </row>
    <row r="31" spans="1:13" ht="23.25" customHeight="1" x14ac:dyDescent="0.25">
      <c r="A31" s="19">
        <f>'[1]ContractSearch(1-9)_08.02.2023'!L29</f>
        <v>44938</v>
      </c>
      <c r="B31" s="9" t="str">
        <f>'[1]ContractSearch(1-9)_08.02.2023'!M29</f>
        <v>'0340200003322015810/РТС'</v>
      </c>
      <c r="C31" s="3" t="str">
        <f>'[1]ContractSearch(1-9)_08.02.2023'!N29</f>
        <v>'Поставка лекарственных препаратов'</v>
      </c>
      <c r="D31" s="9" t="str">
        <f>'[1]ContractSearch(1-9)_08.02.2023'!O29</f>
        <v>'34 513,10'</v>
      </c>
      <c r="E31" s="21" t="str">
        <f>'[1]ContractSearch(1-9)_08.02.2023'!T29</f>
        <v>СПИРОНОЛАКТОН</v>
      </c>
      <c r="F31" s="9" t="s">
        <v>15</v>
      </c>
      <c r="G31" s="20" t="str">
        <f>'[1]ContractSearch(1-9)_08.02.2023'!V29</f>
        <v>'2.85      '</v>
      </c>
      <c r="H31" s="20" t="str">
        <f>'[1]ContractSearch(1-9)_08.02.2023'!W29</f>
        <v>'1600'</v>
      </c>
      <c r="I31" s="20" t="str">
        <f>'[1]ContractSearch(1-9)_08.02.2023'!X29</f>
        <v>'4560.00'</v>
      </c>
      <c r="J31" s="9">
        <v>100039.3</v>
      </c>
      <c r="K31" s="3" t="str">
        <f>'[1]ContractSearch(1-9)_08.02.2023'!Y29</f>
        <v>КИРОВСКОЕ ОБЛАСТНОЕ ГОСУДАРСТВЕННОЕ УНИТАРНОЕ ПРЕДПРИЯТИЕ " АПТЕЧНЫЙ СКЛАД "</v>
      </c>
      <c r="L31" s="6">
        <f>'[1]ContractSearch(1-9)_08.02.2023'!AC29</f>
        <v>45261</v>
      </c>
      <c r="M31" s="3" t="s">
        <v>18</v>
      </c>
    </row>
    <row r="32" spans="1:13" ht="24" customHeight="1" x14ac:dyDescent="0.25">
      <c r="A32" s="19">
        <f>'[1]ContractSearch(1-9)_08.02.2023'!L30</f>
        <v>44938</v>
      </c>
      <c r="B32" s="11"/>
      <c r="C32" s="4"/>
      <c r="D32" s="11"/>
      <c r="E32" s="21" t="str">
        <f>'[1]ContractSearch(1-9)_08.02.2023'!T30</f>
        <v>МОКСОНИДИН</v>
      </c>
      <c r="F32" s="11"/>
      <c r="G32" s="20" t="str">
        <f>'[1]ContractSearch(1-9)_08.02.2023'!V30</f>
        <v>'1.57      '</v>
      </c>
      <c r="H32" s="20" t="str">
        <f>'[1]ContractSearch(1-9)_08.02.2023'!W30</f>
        <v>'1190'</v>
      </c>
      <c r="I32" s="20" t="str">
        <f>'[1]ContractSearch(1-9)_08.02.2023'!X30</f>
        <v>'1870.00'</v>
      </c>
      <c r="J32" s="11"/>
      <c r="K32" s="4"/>
      <c r="L32" s="8"/>
      <c r="M32" s="4"/>
    </row>
    <row r="33" spans="1:13" ht="21.75" customHeight="1" x14ac:dyDescent="0.25">
      <c r="A33" s="19">
        <f>'[1]ContractSearch(1-9)_08.02.2023'!L31</f>
        <v>44938</v>
      </c>
      <c r="B33" s="11"/>
      <c r="C33" s="4"/>
      <c r="D33" s="11"/>
      <c r="E33" s="21" t="str">
        <f>'[1]ContractSearch(1-9)_08.02.2023'!T31</f>
        <v>МЕТФОРМИН</v>
      </c>
      <c r="F33" s="11"/>
      <c r="G33" s="20" t="str">
        <f>'[1]ContractSearch(1-9)_08.02.2023'!V31</f>
        <v>'2.77      '</v>
      </c>
      <c r="H33" s="20" t="str">
        <f>'[1]ContractSearch(1-9)_08.02.2023'!W31</f>
        <v>'1800'</v>
      </c>
      <c r="I33" s="20" t="str">
        <f>'[1]ContractSearch(1-9)_08.02.2023'!X31</f>
        <v>'4992.00'</v>
      </c>
      <c r="J33" s="11"/>
      <c r="K33" s="4"/>
      <c r="L33" s="8"/>
      <c r="M33" s="4"/>
    </row>
    <row r="34" spans="1:13" ht="25.5" customHeight="1" x14ac:dyDescent="0.25">
      <c r="A34" s="19">
        <f>'[1]ContractSearch(1-9)_08.02.2023'!L32</f>
        <v>44938</v>
      </c>
      <c r="B34" s="11"/>
      <c r="C34" s="4"/>
      <c r="D34" s="11"/>
      <c r="E34" s="21" t="str">
        <f>'[1]ContractSearch(1-9)_08.02.2023'!T32</f>
        <v>МЕТОПРОЛОЛ</v>
      </c>
      <c r="F34" s="11"/>
      <c r="G34" s="20" t="str">
        <f>'[1]ContractSearch(1-9)_08.02.2023'!V32</f>
        <v>'1.86      '</v>
      </c>
      <c r="H34" s="20" t="str">
        <f>'[1]ContractSearch(1-9)_08.02.2023'!W32</f>
        <v>'600'</v>
      </c>
      <c r="I34" s="20" t="str">
        <f>'[1]ContractSearch(1-9)_08.02.2023'!X32</f>
        <v>'1118.00'</v>
      </c>
      <c r="J34" s="11"/>
      <c r="K34" s="4"/>
      <c r="L34" s="8"/>
      <c r="M34" s="4"/>
    </row>
    <row r="35" spans="1:13" ht="21" customHeight="1" x14ac:dyDescent="0.25">
      <c r="A35" s="19">
        <f>'[1]ContractSearch(1-9)_08.02.2023'!L33</f>
        <v>44938</v>
      </c>
      <c r="B35" s="11"/>
      <c r="C35" s="4"/>
      <c r="D35" s="11"/>
      <c r="E35" s="21" t="str">
        <f>'[1]ContractSearch(1-9)_08.02.2023'!T33</f>
        <v>ЛОЗАРТАН</v>
      </c>
      <c r="F35" s="11"/>
      <c r="G35" s="20" t="str">
        <f>'[1]ContractSearch(1-9)_08.02.2023'!V33</f>
        <v>'1.91      '</v>
      </c>
      <c r="H35" s="20" t="str">
        <f>'[1]ContractSearch(1-9)_08.02.2023'!W33</f>
        <v>'2400'</v>
      </c>
      <c r="I35" s="20" t="str">
        <f>'[1]ContractSearch(1-9)_08.02.2023'!X33</f>
        <v>'4584.00'</v>
      </c>
      <c r="J35" s="11"/>
      <c r="K35" s="4"/>
      <c r="L35" s="8"/>
      <c r="M35" s="4"/>
    </row>
    <row r="36" spans="1:13" ht="19.5" customHeight="1" x14ac:dyDescent="0.25">
      <c r="A36" s="19">
        <f>'[1]ContractSearch(1-9)_08.02.2023'!L34</f>
        <v>44938</v>
      </c>
      <c r="B36" s="11"/>
      <c r="C36" s="4"/>
      <c r="D36" s="11"/>
      <c r="E36" s="21" t="str">
        <f>'[1]ContractSearch(1-9)_08.02.2023'!T34</f>
        <v>КЛОПИДОГРЕЛ</v>
      </c>
      <c r="F36" s="11"/>
      <c r="G36" s="20" t="str">
        <f>'[1]ContractSearch(1-9)_08.02.2023'!V34</f>
        <v>'20.00      '</v>
      </c>
      <c r="H36" s="20" t="str">
        <f>'[1]ContractSearch(1-9)_08.02.2023'!W34</f>
        <v>'300'</v>
      </c>
      <c r="I36" s="20" t="str">
        <f>'[1]ContractSearch(1-9)_08.02.2023'!X34</f>
        <v>'6000.01'</v>
      </c>
      <c r="J36" s="11"/>
      <c r="K36" s="4"/>
      <c r="L36" s="8"/>
      <c r="M36" s="4"/>
    </row>
    <row r="37" spans="1:13" ht="21.75" customHeight="1" x14ac:dyDescent="0.25">
      <c r="A37" s="19">
        <f>'[1]ContractSearch(1-9)_08.02.2023'!L35</f>
        <v>44938</v>
      </c>
      <c r="B37" s="11"/>
      <c r="C37" s="4"/>
      <c r="D37" s="11"/>
      <c r="E37" s="21" t="str">
        <f>'[1]ContractSearch(1-9)_08.02.2023'!T35</f>
        <v>ИНДАПАМИД</v>
      </c>
      <c r="F37" s="11"/>
      <c r="G37" s="20" t="str">
        <f>'[1]ContractSearch(1-9)_08.02.2023'!V35</f>
        <v>'1.08      '</v>
      </c>
      <c r="H37" s="20" t="str">
        <f>'[1]ContractSearch(1-9)_08.02.2023'!W35</f>
        <v>'3300'</v>
      </c>
      <c r="I37" s="20" t="str">
        <f>'[1]ContractSearch(1-9)_08.02.2023'!X35</f>
        <v>'3553.00'</v>
      </c>
      <c r="J37" s="11"/>
      <c r="K37" s="4"/>
      <c r="L37" s="8"/>
      <c r="M37" s="4"/>
    </row>
    <row r="38" spans="1:13" ht="23.25" customHeight="1" x14ac:dyDescent="0.25">
      <c r="A38" s="19">
        <f>'[1]ContractSearch(1-9)_08.02.2023'!L36</f>
        <v>44938</v>
      </c>
      <c r="B38" s="11"/>
      <c r="C38" s="4"/>
      <c r="D38" s="11"/>
      <c r="E38" s="21" t="str">
        <f>'[1]ContractSearch(1-9)_08.02.2023'!T36</f>
        <v>АТОРВАСТАТИН</v>
      </c>
      <c r="F38" s="11"/>
      <c r="G38" s="20" t="str">
        <f>'[1]ContractSearch(1-9)_08.02.2023'!V36</f>
        <v>'1.76      '</v>
      </c>
      <c r="H38" s="20" t="str">
        <f>'[1]ContractSearch(1-9)_08.02.2023'!W36</f>
        <v>'3600'</v>
      </c>
      <c r="I38" s="20" t="str">
        <f>'[1]ContractSearch(1-9)_08.02.2023'!X36</f>
        <v>'6336.00'</v>
      </c>
      <c r="J38" s="11"/>
      <c r="K38" s="4"/>
      <c r="L38" s="8"/>
      <c r="M38" s="4"/>
    </row>
    <row r="39" spans="1:13" ht="24.75" customHeight="1" x14ac:dyDescent="0.25">
      <c r="A39" s="19">
        <f>'[1]ContractSearch(1-9)_08.02.2023'!L37</f>
        <v>44938</v>
      </c>
      <c r="B39" s="10"/>
      <c r="C39" s="5"/>
      <c r="D39" s="10"/>
      <c r="E39" s="21" t="str">
        <f>'[1]ContractSearch(1-9)_08.02.2023'!T37</f>
        <v>АМЛОДИПИН</v>
      </c>
      <c r="F39" s="10"/>
      <c r="G39" s="20" t="str">
        <f>'[1]ContractSearch(1-9)_08.02.2023'!V37</f>
        <v>'0.83      '</v>
      </c>
      <c r="H39" s="20" t="str">
        <f>'[1]ContractSearch(1-9)_08.02.2023'!W37</f>
        <v>'1800'</v>
      </c>
      <c r="I39" s="20" t="str">
        <f>'[1]ContractSearch(1-9)_08.02.2023'!X37</f>
        <v>'1500.00'</v>
      </c>
      <c r="J39" s="10"/>
      <c r="K39" s="5"/>
      <c r="L39" s="7"/>
      <c r="M39" s="5"/>
    </row>
    <row r="40" spans="1:13" ht="24.75" customHeight="1" x14ac:dyDescent="0.25">
      <c r="A40" s="12">
        <f>'[1]ContractSearch(1-9)_08.02.2023'!L38</f>
        <v>44936</v>
      </c>
      <c r="B40" s="9" t="str">
        <f>'[1]ContractSearch(1-9)_08.02.2023'!M38</f>
        <v>'0340200003322015863/ТЭК'</v>
      </c>
      <c r="C40" s="3" t="str">
        <f>'[1]ContractSearch(1-9)_08.02.2023'!N38</f>
        <v>'Поставка изделий медицинского назначения (Реагенты и карты для постановки пробы Кумбса и определения АВО - Rh - групповых принадлежностей)'</v>
      </c>
      <c r="D40" s="9" t="str">
        <f>'[1]ContractSearch(1-9)_08.02.2023'!O38</f>
        <v>'131 150,00'</v>
      </c>
      <c r="E40" s="21" t="str">
        <f>'[1]ContractSearch(1-9)_08.02.2023'!T38</f>
        <v>Реагенты для определения групп крови</v>
      </c>
      <c r="F40" s="9" t="s">
        <v>22</v>
      </c>
      <c r="G40" s="20" t="str">
        <f>'[1]ContractSearch(1-9)_08.02.2023'!V38</f>
        <v>'9365.00      '</v>
      </c>
      <c r="H40" s="20" t="str">
        <f>'[1]ContractSearch(1-9)_08.02.2023'!W38</f>
        <v>'3'</v>
      </c>
      <c r="I40" s="20" t="str">
        <f>'[1]ContractSearch(1-9)_08.02.2023'!X38</f>
        <v>'28095.00'</v>
      </c>
      <c r="J40" s="9">
        <v>131150</v>
      </c>
      <c r="K40" s="3" t="str">
        <f>'[1]ContractSearch(1-9)_08.02.2023'!Y38</f>
        <v>ОБЩЕСТВО С ОГРАНИЧЕННОЙ ОТВЕТСТВЕННОСТЬЮ "ЛАБТРЕЙД"</v>
      </c>
      <c r="L40" s="6">
        <f>'[1]ContractSearch(1-9)_08.02.2023'!AC38</f>
        <v>45261</v>
      </c>
      <c r="M40" s="3" t="s">
        <v>18</v>
      </c>
    </row>
    <row r="41" spans="1:13" ht="23.25" customHeight="1" x14ac:dyDescent="0.25">
      <c r="A41" s="14"/>
      <c r="B41" s="11"/>
      <c r="C41" s="4"/>
      <c r="D41" s="11"/>
      <c r="E41" s="21" t="str">
        <f>'[1]ContractSearch(1-9)_08.02.2023'!T39</f>
        <v>Реагенты для определения групп крови</v>
      </c>
      <c r="F41" s="11"/>
      <c r="G41" s="20" t="str">
        <f>'[1]ContractSearch(1-9)_08.02.2023'!V39</f>
        <v>'9365.00      '</v>
      </c>
      <c r="H41" s="20" t="str">
        <f>'[1]ContractSearch(1-9)_08.02.2023'!W39</f>
        <v>'1'</v>
      </c>
      <c r="I41" s="20" t="str">
        <f>'[1]ContractSearch(1-9)_08.02.2023'!X39</f>
        <v>'9365.00'</v>
      </c>
      <c r="J41" s="11"/>
      <c r="K41" s="4"/>
      <c r="L41" s="8"/>
      <c r="M41" s="4"/>
    </row>
    <row r="42" spans="1:13" ht="42" customHeight="1" x14ac:dyDescent="0.25">
      <c r="A42" s="14"/>
      <c r="B42" s="11"/>
      <c r="C42" s="4"/>
      <c r="D42" s="11"/>
      <c r="E42" s="21" t="str">
        <f>'[1]ContractSearch(1-9)_08.02.2023'!T40</f>
        <v>Реагенты для типирования антигенов эритроцитов и выявления антиэритроцитарных антител</v>
      </c>
      <c r="F42" s="11"/>
      <c r="G42" s="20" t="str">
        <f>'[1]ContractSearch(1-9)_08.02.2023'!V40</f>
        <v>'13735.00      '</v>
      </c>
      <c r="H42" s="20" t="str">
        <f>'[1]ContractSearch(1-9)_08.02.2023'!W40</f>
        <v>'1'</v>
      </c>
      <c r="I42" s="20" t="str">
        <f>'[1]ContractSearch(1-9)_08.02.2023'!X40</f>
        <v>'13735.00'</v>
      </c>
      <c r="J42" s="11"/>
      <c r="K42" s="4"/>
      <c r="L42" s="8"/>
      <c r="M42" s="4"/>
    </row>
    <row r="43" spans="1:13" ht="46.5" customHeight="1" x14ac:dyDescent="0.25">
      <c r="A43" s="14"/>
      <c r="B43" s="11"/>
      <c r="C43" s="4"/>
      <c r="D43" s="11"/>
      <c r="E43" s="21" t="str">
        <f>'[1]ContractSearch(1-9)_08.02.2023'!T41</f>
        <v>Реагенты для типирования антигенов эритроцитов и выявления антиэритроцитарных антител</v>
      </c>
      <c r="F43" s="11"/>
      <c r="G43" s="20" t="str">
        <f>'[1]ContractSearch(1-9)_08.02.2023'!V41</f>
        <v>'27720.00      '</v>
      </c>
      <c r="H43" s="20" t="str">
        <f>'[1]ContractSearch(1-9)_08.02.2023'!W41</f>
        <v>'2'</v>
      </c>
      <c r="I43" s="20" t="str">
        <f>'[1]ContractSearch(1-9)_08.02.2023'!X41</f>
        <v>'55440.00'</v>
      </c>
      <c r="J43" s="11"/>
      <c r="K43" s="4"/>
      <c r="L43" s="8"/>
      <c r="M43" s="4"/>
    </row>
    <row r="44" spans="1:13" ht="46.5" customHeight="1" x14ac:dyDescent="0.25">
      <c r="A44" s="13"/>
      <c r="B44" s="10"/>
      <c r="C44" s="5"/>
      <c r="D44" s="10"/>
      <c r="E44" s="21" t="str">
        <f>'[1]ContractSearch(1-9)_08.02.2023'!T42</f>
        <v>Реагенты для типирования антигенов эритроцитов и выявления антиэритроцитарных антител</v>
      </c>
      <c r="F44" s="10"/>
      <c r="G44" s="20" t="str">
        <f>'[1]ContractSearch(1-9)_08.02.2023'!V42</f>
        <v>'24515.00      '</v>
      </c>
      <c r="H44" s="20" t="str">
        <f>'[1]ContractSearch(1-9)_08.02.2023'!W42</f>
        <v>'1'</v>
      </c>
      <c r="I44" s="20" t="str">
        <f>'[1]ContractSearch(1-9)_08.02.2023'!X42</f>
        <v>'24515.00'</v>
      </c>
      <c r="J44" s="10"/>
      <c r="K44" s="5"/>
      <c r="L44" s="7"/>
      <c r="M44" s="5"/>
    </row>
  </sheetData>
  <mergeCells count="37">
    <mergeCell ref="C5:C6"/>
    <mergeCell ref="B5:B6"/>
    <mergeCell ref="A5:A6"/>
    <mergeCell ref="D5:D6"/>
    <mergeCell ref="K5:K6"/>
    <mergeCell ref="L5:L6"/>
    <mergeCell ref="C9:C28"/>
    <mergeCell ref="K9:K28"/>
    <mergeCell ref="D9:D28"/>
    <mergeCell ref="B9:B28"/>
    <mergeCell ref="A9:A28"/>
    <mergeCell ref="L9:L28"/>
    <mergeCell ref="M5:M6"/>
    <mergeCell ref="J5:J6"/>
    <mergeCell ref="J9:J28"/>
    <mergeCell ref="F5:F6"/>
    <mergeCell ref="F9:F28"/>
    <mergeCell ref="A2:B2"/>
    <mergeCell ref="C2:M2"/>
    <mergeCell ref="A1:M1"/>
    <mergeCell ref="B31:B39"/>
    <mergeCell ref="C31:C39"/>
    <mergeCell ref="K31:K39"/>
    <mergeCell ref="L31:L39"/>
    <mergeCell ref="J31:J39"/>
    <mergeCell ref="F31:F39"/>
    <mergeCell ref="D31:D39"/>
    <mergeCell ref="C40:C44"/>
    <mergeCell ref="B40:B44"/>
    <mergeCell ref="A40:A44"/>
    <mergeCell ref="D40:D44"/>
    <mergeCell ref="K40:K44"/>
    <mergeCell ref="J40:J44"/>
    <mergeCell ref="F40:F44"/>
    <mergeCell ref="L40:L44"/>
    <mergeCell ref="M31:M39"/>
    <mergeCell ref="M40:M44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 Windows</cp:lastModifiedBy>
  <cp:lastPrinted>2023-01-09T07:04:10Z</cp:lastPrinted>
  <dcterms:created xsi:type="dcterms:W3CDTF">2022-04-05T12:06:35Z</dcterms:created>
  <dcterms:modified xsi:type="dcterms:W3CDTF">2023-02-08T07:43:52Z</dcterms:modified>
</cp:coreProperties>
</file>